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VALIDADOS 15.04.2025\"/>
    </mc:Choice>
  </mc:AlternateContent>
  <xr:revisionPtr revIDLastSave="0" documentId="8_{B3B1CBFB-7AF9-444E-B4C1-5EF93037D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<sst xmlns="http://schemas.openxmlformats.org/spreadsheetml/2006/main" count="64" uniqueCount="64">
  <si>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</si>
  <si>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</si>
  <si>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</si>
  <si>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</si>
  <si>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</si>
  <si>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</si>
  <si>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</si>
  <si>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</si>
  <si>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</si>
  <si>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</si>
  <si>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</si>
  <si>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</si>
  <si>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</si>
  <si>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</si>
  <si>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</si>
  <si>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</si>
  <si>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</si>
  <si>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</si>
  <si>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</si>
  <si>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</si>
  <si>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</si>
  <si>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</si>
  <si>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</si>
  <si>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</si>
  <si>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</si>
  <si>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</si>
  <si>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</si>
  <si>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</si>
  <si>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</si>
  <si>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</si>
  <si>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</si>
  <si>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</si>
  <si>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</si>
  <si>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</si>
  <si>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</si>
  <si>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</si>
  <si>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</si>
  <si>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</si>
  <si>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</si>
  <si>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</si>
  <si>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</si>
  <si>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</si>
  <si>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</si>
  <si>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</si>
  <si>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</si>
  <si>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</si>
  <si>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</si>
  <si>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</si>
  <si>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</si>
  <si>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</si>
  <si>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</si>
  <si>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</si>
  <si>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</si>
  <si>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</si>
  <si>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</si>
  <si>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</si>
  <si>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</si>
  <si>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</si>
  <si>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UNIVERSIDAD POLITECNICA DE JUVENTINO ROSAS
Gasto por Categoría Programática
Del 1 de Enero al 31 de Marzo de 2025
(Cifras en Pesos)</t>
  </si>
  <si>
    <t>Concepto</t>
  </si>
  <si>
    <t>Programas de Gasto Federalizado  (Gobierno Federal)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</si>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</sst>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8" xfId="9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3" fontId="7" fillId="0" borderId="8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10" fillId="2" borderId="1" xfId="9" applyFont="1" applyFill="1" applyBorder="1" applyAlignment="1">
      <alignment horizontal="center" vertical="center"/>
    </xf>
    <xf numFmtId="0" fontId="10" fillId="2" borderId="9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C40" sqref="C4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58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59505229.719999999</v>
      </c>
      <c r="C5" s="15">
        <f t="shared" ref="C5:G5" si="0">+C6+C9+C18+C22+C25+C30</f>
        <v>10655826.199999999</v>
      </c>
      <c r="D5" s="15">
        <f t="shared" si="0"/>
        <v>70161055.920000002</v>
      </c>
      <c r="E5" s="15">
        <f t="shared" si="0"/>
        <v>21900349.159999996</v>
      </c>
      <c r="F5" s="15">
        <f t="shared" si="0"/>
        <v>21862697.369999997</v>
      </c>
      <c r="G5" s="15">
        <f t="shared" si="0"/>
        <v>48260706.759999998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33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34</v>
      </c>
    </row>
    <row r="9" spans="1:8" x14ac:dyDescent="0.2">
      <c r="A9" s="8" t="s">
        <v>3</v>
      </c>
      <c r="B9" s="16">
        <f>SUM(B10:B17)</f>
        <v>40328430.890000001</v>
      </c>
      <c r="C9" s="16">
        <f>SUM(C10:C17)</f>
        <v>10611305.83</v>
      </c>
      <c r="D9" s="16">
        <f t="shared" ref="D9:G9" si="2">SUM(D10:D17)</f>
        <v>50939736.719999999</v>
      </c>
      <c r="E9" s="16">
        <f t="shared" si="2"/>
        <v>18847155.989999998</v>
      </c>
      <c r="F9" s="16">
        <f t="shared" si="2"/>
        <v>18814064.199999999</v>
      </c>
      <c r="G9" s="16">
        <f t="shared" si="2"/>
        <v>32092580.729999997</v>
      </c>
      <c r="H9" s="7">
        <v>0</v>
      </c>
    </row>
    <row r="10" spans="1:8" x14ac:dyDescent="0.2">
      <c r="A10" s="9" t="s">
        <v>4</v>
      </c>
      <c r="B10" s="17">
        <v>38628566.969999999</v>
      </c>
      <c r="C10" s="17">
        <v>10611305.83</v>
      </c>
      <c r="D10" s="17">
        <f t="shared" ref="D10:D17" si="3">B10+C10</f>
        <v>49239872.799999997</v>
      </c>
      <c r="E10" s="17">
        <v>18506181.68</v>
      </c>
      <c r="F10" s="17">
        <v>18473089.890000001</v>
      </c>
      <c r="G10" s="17">
        <f t="shared" ref="G10:G17" si="4">D10-E10</f>
        <v>30733691.119999997</v>
      </c>
      <c r="H10" s="7" t="s">
        <v>35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36</v>
      </c>
    </row>
    <row r="12" spans="1:8" x14ac:dyDescent="0.2">
      <c r="A12" s="9" t="s">
        <v>6</v>
      </c>
      <c r="B12" s="17">
        <v>1699863.92</v>
      </c>
      <c r="C12" s="17">
        <v>0</v>
      </c>
      <c r="D12" s="17">
        <f t="shared" si="3"/>
        <v>1699863.92</v>
      </c>
      <c r="E12" s="17">
        <v>340974.31</v>
      </c>
      <c r="F12" s="17">
        <v>340974.31</v>
      </c>
      <c r="G12" s="17">
        <f t="shared" si="4"/>
        <v>1358889.6099999999</v>
      </c>
      <c r="H12" s="7" t="s">
        <v>37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38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39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40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41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42</v>
      </c>
    </row>
    <row r="18" spans="1:8" x14ac:dyDescent="0.2">
      <c r="A18" s="8" t="s">
        <v>12</v>
      </c>
      <c r="B18" s="16">
        <f>SUM(B19:B21)</f>
        <v>19176798.830000002</v>
      </c>
      <c r="C18" s="16">
        <f>SUM(C19:C21)</f>
        <v>44520.37</v>
      </c>
      <c r="D18" s="16">
        <f t="shared" ref="D18:G18" si="5">SUM(D19:D21)</f>
        <v>19221319.200000003</v>
      </c>
      <c r="E18" s="16">
        <f t="shared" si="5"/>
        <v>3053193.17</v>
      </c>
      <c r="F18" s="16">
        <f t="shared" si="5"/>
        <v>3048633.17</v>
      </c>
      <c r="G18" s="16">
        <f t="shared" si="5"/>
        <v>16168126.030000001</v>
      </c>
      <c r="H18" s="7">
        <v>0</v>
      </c>
    </row>
    <row r="19" spans="1:8" x14ac:dyDescent="0.2">
      <c r="A19" s="9" t="s">
        <v>13</v>
      </c>
      <c r="B19" s="17">
        <v>18799765.780000001</v>
      </c>
      <c r="C19" s="17">
        <v>44520.37</v>
      </c>
      <c r="D19" s="17">
        <f t="shared" ref="D19:D21" si="6">B19+C19</f>
        <v>18844286.150000002</v>
      </c>
      <c r="E19" s="17">
        <v>2952259.3</v>
      </c>
      <c r="F19" s="17">
        <v>2947699.3</v>
      </c>
      <c r="G19" s="17">
        <f t="shared" ref="G19:G21" si="7">D19-E19</f>
        <v>15892026.850000001</v>
      </c>
      <c r="H19" s="7" t="s">
        <v>43</v>
      </c>
    </row>
    <row r="20" spans="1:8" x14ac:dyDescent="0.2">
      <c r="A20" s="9" t="s">
        <v>14</v>
      </c>
      <c r="B20" s="17">
        <v>377033.05</v>
      </c>
      <c r="C20" s="17">
        <v>0</v>
      </c>
      <c r="D20" s="17">
        <f t="shared" si="6"/>
        <v>377033.05</v>
      </c>
      <c r="E20" s="17">
        <v>100933.87</v>
      </c>
      <c r="F20" s="17">
        <v>100933.87</v>
      </c>
      <c r="G20" s="17">
        <f t="shared" si="7"/>
        <v>276099.18</v>
      </c>
      <c r="H20" s="7" t="s">
        <v>44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45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46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47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48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49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50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51</v>
      </c>
    </row>
    <row r="30" spans="1:8" x14ac:dyDescent="0.2">
      <c r="A30" s="8" t="s">
        <v>60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52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53</v>
      </c>
    </row>
    <row r="33" spans="1:8" x14ac:dyDescent="0.2">
      <c r="A33" s="10" t="s">
        <v>62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54</v>
      </c>
    </row>
    <row r="34" spans="1:8" x14ac:dyDescent="0.2">
      <c r="A34" s="10" t="s">
        <v>63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55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57</v>
      </c>
      <c r="B36" s="18">
        <f t="shared" ref="B36:G36" si="17">+B5+B32+B33+B34</f>
        <v>59505229.719999999</v>
      </c>
      <c r="C36" s="18">
        <f t="shared" si="17"/>
        <v>10655826.199999999</v>
      </c>
      <c r="D36" s="18">
        <f t="shared" si="17"/>
        <v>70161055.920000002</v>
      </c>
      <c r="E36" s="18">
        <f t="shared" si="17"/>
        <v>21900349.159999996</v>
      </c>
      <c r="F36" s="18">
        <f t="shared" si="17"/>
        <v>21862697.369999997</v>
      </c>
      <c r="G36" s="18">
        <f t="shared" si="17"/>
        <v>48260706.759999998</v>
      </c>
    </row>
    <row r="38" spans="1:8" x14ac:dyDescent="0.2">
      <c r="A38" s="11" t="s">
        <v>56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2017-03-30T22:19:49Z</cp:lastPrinted>
  <dcterms:created xsi:type="dcterms:W3CDTF">2012-12-11T21:13:37Z</dcterms:created>
  <dcterms:modified xsi:type="dcterms:W3CDTF">2025-04-15T20:58:23Z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